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H195" i="1" s="1"/>
  <c r="G184" i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H119" i="1" s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43" i="1" l="1"/>
  <c r="J81" i="1"/>
  <c r="H138" i="1"/>
  <c r="J195" i="1"/>
  <c r="I62" i="1"/>
  <c r="I100" i="1"/>
  <c r="J119" i="1"/>
  <c r="I138" i="1"/>
  <c r="G157" i="1"/>
  <c r="I176" i="1"/>
  <c r="G195" i="1"/>
  <c r="F43" i="1"/>
  <c r="H62" i="1"/>
  <c r="F81" i="1"/>
  <c r="H100" i="1"/>
  <c r="J157" i="1"/>
  <c r="H176" i="1"/>
  <c r="G43" i="1"/>
  <c r="H43" i="1"/>
  <c r="F62" i="1"/>
  <c r="J62" i="1"/>
  <c r="G62" i="1"/>
  <c r="J100" i="1"/>
  <c r="G119" i="1"/>
  <c r="J138" i="1"/>
  <c r="H157" i="1"/>
  <c r="H81" i="1"/>
  <c r="I81" i="1"/>
  <c r="G81" i="1"/>
  <c r="F119" i="1"/>
  <c r="F138" i="1"/>
  <c r="F157" i="1"/>
  <c r="F176" i="1"/>
  <c r="F195" i="1"/>
  <c r="I24" i="1"/>
  <c r="F24" i="1"/>
  <c r="J24" i="1"/>
  <c r="H24" i="1"/>
  <c r="G24" i="1"/>
  <c r="F196" i="1" l="1"/>
  <c r="H196" i="1"/>
  <c r="J196" i="1"/>
  <c r="G196" i="1"/>
  <c r="I196" i="1"/>
</calcChain>
</file>

<file path=xl/sharedStrings.xml><?xml version="1.0" encoding="utf-8"?>
<sst xmlns="http://schemas.openxmlformats.org/spreadsheetml/2006/main" count="299" uniqueCount="109">
  <si>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</si>
  <si>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</si>
  <si>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</si>
  <si>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</si>
  <si>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</si>
  <si>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</si>
  <si>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</si>
  <si>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</si>
  <si>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</si>
  <si>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</si>
  <si>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</si>
  <si>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</si>
  <si>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</si>
  <si>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</si>
  <si>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</si>
  <si>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</si>
  <si>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</si>
  <si>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</si>
  <si>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</si>
  <si>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</si>
  <si>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</si>
  <si>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</si>
  <si>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</si>
  <si>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</si>
  <si>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</si>
  <si>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</si>
  <si>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</si>
  <si>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</si>
  <si>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</si>
  <si>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</si>
  <si>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</si>
  <si>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</si>
  <si>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</si>
  <si>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</si>
  <si>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МКОУ Светловская ООШ</t>
  </si>
  <si>
    <t>54-16з</t>
  </si>
  <si>
    <t>54-1г</t>
  </si>
  <si>
    <t>54-11м</t>
  </si>
  <si>
    <t>54-23гн</t>
  </si>
  <si>
    <t>54-3з</t>
  </si>
  <si>
    <t>54-11г</t>
  </si>
  <si>
    <t>54-21р</t>
  </si>
  <si>
    <t>54-21гн</t>
  </si>
  <si>
    <t>54-1т</t>
  </si>
  <si>
    <t>53-19з</t>
  </si>
  <si>
    <t>54-2гн</t>
  </si>
  <si>
    <t>54-4м</t>
  </si>
  <si>
    <t>54-1соус</t>
  </si>
  <si>
    <t>54-1хн</t>
  </si>
  <si>
    <t>54-1з</t>
  </si>
  <si>
    <t>54-19к</t>
  </si>
  <si>
    <t>54-34з</t>
  </si>
  <si>
    <t>54-26м</t>
  </si>
  <si>
    <t>54-20з</t>
  </si>
  <si>
    <t>54-1о</t>
  </si>
  <si>
    <t>54-2з</t>
  </si>
  <si>
    <t>54-4г</t>
  </si>
  <si>
    <t>54-7м</t>
  </si>
  <si>
    <t>54-3гн</t>
  </si>
  <si>
    <t>54-10к</t>
  </si>
  <si>
    <t>54-12з</t>
  </si>
  <si>
    <t>54-9р</t>
  </si>
  <si>
    <t>54-4гн</t>
  </si>
  <si>
    <t>директор</t>
  </si>
  <si>
    <t>Кайгородова Е. В.</t>
  </si>
  <si>
    <t>масло.слив.</t>
  </si>
  <si>
    <t>Масло сливочное (порциями)</t>
  </si>
  <si>
    <t>Запеканка из творога</t>
  </si>
  <si>
    <t>Чай с сахаром</t>
  </si>
  <si>
    <t>фрукт</t>
  </si>
  <si>
    <t>Яблоко</t>
  </si>
  <si>
    <t>Пром.</t>
  </si>
  <si>
    <t>хлеб.бел.</t>
  </si>
  <si>
    <t>Хлеб пшеничный</t>
  </si>
  <si>
    <t>Макароны отварные</t>
  </si>
  <si>
    <t>Котлета из говядины</t>
  </si>
  <si>
    <t>Соус сметанный</t>
  </si>
  <si>
    <t>Компот из смеси сухофруктов</t>
  </si>
  <si>
    <t>сыр</t>
  </si>
  <si>
    <t>Сыр твердых сортов в нарезке</t>
  </si>
  <si>
    <t>Суп молочный с макаронными изделиями</t>
  </si>
  <si>
    <t>Кофейный напиток с молоком</t>
  </si>
  <si>
    <t>Банан</t>
  </si>
  <si>
    <t>хлеб. бел</t>
  </si>
  <si>
    <t>Салат картофельный с морковью и зеленым горошком</t>
  </si>
  <si>
    <t>Запеканка картофельная с говядиной</t>
  </si>
  <si>
    <t>Горошек зеленый</t>
  </si>
  <si>
    <t>Омлет натуральный</t>
  </si>
  <si>
    <t>Какао с молоком</t>
  </si>
  <si>
    <t>горошек</t>
  </si>
  <si>
    <t>Огурец в нарезке</t>
  </si>
  <si>
    <t>Помидор в нарезке</t>
  </si>
  <si>
    <t>Каша гречневая рассыпчатая</t>
  </si>
  <si>
    <t>Шницель из говядины</t>
  </si>
  <si>
    <t>Чай с лимоном и сахаром</t>
  </si>
  <si>
    <t>Каша вязкая молочная овсяная с изюмом</t>
  </si>
  <si>
    <t>Груша</t>
  </si>
  <si>
    <t>Икра морковная</t>
  </si>
  <si>
    <t>Картофельное пюре</t>
  </si>
  <si>
    <t>Рыба, запеченная в сметанном соусе (минтай)</t>
  </si>
  <si>
    <t>Чай с молоком и сахаром</t>
  </si>
  <si>
    <t>гор. блюдо</t>
  </si>
  <si>
    <t>Винегрет с растительным маслом</t>
  </si>
  <si>
    <t>Плов из отварной говядины</t>
  </si>
  <si>
    <t>Тефтели рыбные (минтай)</t>
  </si>
  <si>
    <t>Соус красный основной</t>
  </si>
  <si>
    <t>Повидло абрикосовое</t>
  </si>
  <si>
    <t>54-3соус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</si>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</sst>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31" sqref="K3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48" t="s">
        <v>34</v>
      </c>
      <c r="D1" s="49"/>
      <c r="E1" s="49"/>
      <c r="F1" s="13" t="s">
        <v>16</v>
      </c>
      <c r="G1" s="2" t="s">
        <v>17</v>
      </c>
      <c r="H1" s="50" t="s">
        <v>63</v>
      </c>
      <c r="I1" s="50"/>
      <c r="J1" s="50"/>
      <c r="K1" s="50"/>
    </row>
    <row r="2" spans="1:11" ht="18" x14ac:dyDescent="0.2">
      <c r="A2" s="36" t="s">
        <v>6</v>
      </c>
      <c r="C2" s="2"/>
      <c r="G2" s="2" t="s">
        <v>18</v>
      </c>
      <c r="H2" s="50" t="s">
        <v>64</v>
      </c>
      <c r="I2" s="50"/>
      <c r="J2" s="50"/>
      <c r="K2" s="50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1">
        <v>45170</v>
      </c>
      <c r="I3" s="52"/>
      <c r="J3" s="52"/>
      <c r="K3" s="52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25</v>
      </c>
      <c r="E6" s="43" t="s">
        <v>102</v>
      </c>
      <c r="F6" s="44">
        <v>90</v>
      </c>
      <c r="G6" s="44">
        <v>1.1000000000000001</v>
      </c>
      <c r="H6" s="44">
        <v>8</v>
      </c>
      <c r="I6" s="44">
        <v>6</v>
      </c>
      <c r="J6" s="44">
        <v>100.7</v>
      </c>
      <c r="K6" s="45" t="s">
        <v>35</v>
      </c>
    </row>
    <row r="7" spans="1:11" ht="15" x14ac:dyDescent="0.25">
      <c r="A7" s="24"/>
      <c r="B7" s="16"/>
      <c r="C7" s="11"/>
      <c r="D7" s="6" t="s">
        <v>21</v>
      </c>
      <c r="E7" s="43" t="s">
        <v>103</v>
      </c>
      <c r="F7" s="44">
        <v>180</v>
      </c>
      <c r="G7" s="44">
        <v>13.8</v>
      </c>
      <c r="H7" s="44">
        <v>13.3</v>
      </c>
      <c r="I7" s="44">
        <v>34.700000000000003</v>
      </c>
      <c r="J7" s="44">
        <v>313.39999999999998</v>
      </c>
      <c r="K7" s="45" t="s">
        <v>37</v>
      </c>
    </row>
    <row r="8" spans="1:11" ht="15" x14ac:dyDescent="0.25">
      <c r="A8" s="24"/>
      <c r="B8" s="16"/>
      <c r="C8" s="11"/>
      <c r="D8" s="7" t="s">
        <v>29</v>
      </c>
      <c r="E8" s="43" t="s">
        <v>81</v>
      </c>
      <c r="F8" s="44">
        <v>200</v>
      </c>
      <c r="G8" s="44">
        <v>3.9</v>
      </c>
      <c r="H8" s="44">
        <v>2.9</v>
      </c>
      <c r="I8" s="44">
        <v>11.2</v>
      </c>
      <c r="J8" s="44">
        <v>86</v>
      </c>
      <c r="K8" s="45" t="s">
        <v>38</v>
      </c>
    </row>
    <row r="9" spans="1:11" ht="15" x14ac:dyDescent="0.25">
      <c r="A9" s="24"/>
      <c r="B9" s="16"/>
      <c r="C9" s="11"/>
      <c r="D9" s="7" t="s">
        <v>83</v>
      </c>
      <c r="E9" s="43" t="s">
        <v>73</v>
      </c>
      <c r="F9" s="44">
        <v>30</v>
      </c>
      <c r="G9" s="44">
        <v>2.2999999999999998</v>
      </c>
      <c r="H9" s="44">
        <v>0.2</v>
      </c>
      <c r="I9" s="44">
        <v>14.8</v>
      </c>
      <c r="J9" s="44">
        <v>70.3</v>
      </c>
      <c r="K9" s="45" t="s">
        <v>71</v>
      </c>
    </row>
    <row r="10" spans="1:11" ht="15" x14ac:dyDescent="0.25">
      <c r="A10" s="24"/>
      <c r="B10" s="16"/>
      <c r="C10" s="11"/>
      <c r="D10" s="7"/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32</v>
      </c>
      <c r="E13" s="9"/>
      <c r="F13" s="20">
        <f>SUM(F6:F12)</f>
        <v>500</v>
      </c>
      <c r="G13" s="20">
        <f t="shared" ref="G13:J13" si="0">SUM(G6:G12)</f>
        <v>21.1</v>
      </c>
      <c r="H13" s="20">
        <f t="shared" si="0"/>
        <v>24.4</v>
      </c>
      <c r="I13" s="20">
        <f t="shared" si="0"/>
        <v>66.7</v>
      </c>
      <c r="J13" s="20">
        <f t="shared" si="0"/>
        <v>570.4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5" x14ac:dyDescent="0.25">
      <c r="A15" s="24"/>
      <c r="B15" s="16"/>
      <c r="C15" s="11"/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5" x14ac:dyDescent="0.25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5" x14ac:dyDescent="0.25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5" x14ac:dyDescent="0.25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5" x14ac:dyDescent="0.2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 x14ac:dyDescent="0.25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500</v>
      </c>
      <c r="G24" s="33">
        <f t="shared" ref="G24:J24" si="2">G13+G23</f>
        <v>21.1</v>
      </c>
      <c r="H24" s="33">
        <f t="shared" si="2"/>
        <v>24.4</v>
      </c>
      <c r="I24" s="33">
        <f t="shared" si="2"/>
        <v>66.7</v>
      </c>
      <c r="J24" s="33">
        <f t="shared" si="2"/>
        <v>570.4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25</v>
      </c>
      <c r="E25" s="40" t="s">
        <v>91</v>
      </c>
      <c r="F25" s="41">
        <v>100</v>
      </c>
      <c r="G25" s="41">
        <v>1.1000000000000001</v>
      </c>
      <c r="H25" s="41">
        <v>0.2</v>
      </c>
      <c r="I25" s="41">
        <v>3.8</v>
      </c>
      <c r="J25" s="41">
        <v>21.4</v>
      </c>
      <c r="K25" s="42" t="s">
        <v>39</v>
      </c>
    </row>
    <row r="26" spans="1:11" ht="15" x14ac:dyDescent="0.25">
      <c r="A26" s="15"/>
      <c r="B26" s="16"/>
      <c r="C26" s="11"/>
      <c r="D26" s="6" t="s">
        <v>21</v>
      </c>
      <c r="E26" s="43" t="s">
        <v>98</v>
      </c>
      <c r="F26" s="44">
        <v>150</v>
      </c>
      <c r="G26" s="44">
        <v>3.1</v>
      </c>
      <c r="H26" s="44">
        <v>5.3</v>
      </c>
      <c r="I26" s="44">
        <v>19.8</v>
      </c>
      <c r="J26" s="44">
        <v>139.4</v>
      </c>
      <c r="K26" s="45" t="s">
        <v>40</v>
      </c>
    </row>
    <row r="27" spans="1:11" ht="15" x14ac:dyDescent="0.25">
      <c r="A27" s="15"/>
      <c r="B27" s="16"/>
      <c r="C27" s="11"/>
      <c r="D27" s="7" t="s">
        <v>21</v>
      </c>
      <c r="E27" s="43" t="s">
        <v>104</v>
      </c>
      <c r="F27" s="44">
        <v>100</v>
      </c>
      <c r="G27" s="44">
        <v>12.8</v>
      </c>
      <c r="H27" s="44">
        <v>8</v>
      </c>
      <c r="I27" s="44">
        <v>12.7</v>
      </c>
      <c r="J27" s="44">
        <v>173.7</v>
      </c>
      <c r="K27" s="45" t="s">
        <v>41</v>
      </c>
    </row>
    <row r="28" spans="1:11" ht="15" x14ac:dyDescent="0.25">
      <c r="A28" s="15"/>
      <c r="B28" s="16"/>
      <c r="C28" s="11"/>
      <c r="D28" s="7" t="s">
        <v>21</v>
      </c>
      <c r="E28" s="43" t="s">
        <v>105</v>
      </c>
      <c r="F28" s="44">
        <v>30</v>
      </c>
      <c r="G28" s="44">
        <v>1</v>
      </c>
      <c r="H28" s="44">
        <v>0.7</v>
      </c>
      <c r="I28" s="44">
        <v>2.7</v>
      </c>
      <c r="J28" s="44">
        <v>21.2</v>
      </c>
      <c r="K28" s="45" t="s">
        <v>107</v>
      </c>
    </row>
    <row r="29" spans="1:11" ht="15" x14ac:dyDescent="0.25">
      <c r="A29" s="15"/>
      <c r="B29" s="16"/>
      <c r="C29" s="11"/>
      <c r="D29" s="7" t="s">
        <v>29</v>
      </c>
      <c r="E29" s="43" t="s">
        <v>88</v>
      </c>
      <c r="F29" s="44">
        <v>200</v>
      </c>
      <c r="G29" s="44">
        <v>4.7</v>
      </c>
      <c r="H29" s="44">
        <v>3.5</v>
      </c>
      <c r="I29" s="44">
        <v>12.5</v>
      </c>
      <c r="J29" s="44">
        <v>100.4</v>
      </c>
      <c r="K29" s="45" t="s">
        <v>42</v>
      </c>
    </row>
    <row r="30" spans="1:11" ht="15" x14ac:dyDescent="0.25">
      <c r="A30" s="15"/>
      <c r="B30" s="16"/>
      <c r="C30" s="11"/>
      <c r="D30" s="6" t="s">
        <v>108</v>
      </c>
      <c r="E30" s="43" t="s">
        <v>106</v>
      </c>
      <c r="F30" s="44">
        <v>20</v>
      </c>
      <c r="G30" s="44">
        <v>0.1</v>
      </c>
      <c r="H30" s="44">
        <v>0</v>
      </c>
      <c r="I30" s="44">
        <v>12.8</v>
      </c>
      <c r="J30" s="44">
        <v>51.4</v>
      </c>
      <c r="K30" s="45" t="s">
        <v>71</v>
      </c>
    </row>
    <row r="31" spans="1:11" ht="15" x14ac:dyDescent="0.25">
      <c r="A31" s="15"/>
      <c r="B31" s="16"/>
      <c r="C31" s="11"/>
      <c r="D31" s="6" t="s">
        <v>23</v>
      </c>
      <c r="E31" s="43" t="s">
        <v>73</v>
      </c>
      <c r="F31" s="44">
        <v>40</v>
      </c>
      <c r="G31" s="44">
        <v>3</v>
      </c>
      <c r="H31" s="44">
        <v>0.3</v>
      </c>
      <c r="I31" s="44">
        <v>19.7</v>
      </c>
      <c r="J31" s="44">
        <v>93.8</v>
      </c>
      <c r="K31" s="45" t="s">
        <v>71</v>
      </c>
    </row>
    <row r="32" spans="1:11" ht="15" x14ac:dyDescent="0.25">
      <c r="A32" s="17"/>
      <c r="B32" s="18"/>
      <c r="C32" s="8"/>
      <c r="D32" s="19" t="s">
        <v>32</v>
      </c>
      <c r="E32" s="9"/>
      <c r="F32" s="20">
        <f>SUM(F25:F31)</f>
        <v>640</v>
      </c>
      <c r="G32" s="20">
        <f>SUM(G25:G31)</f>
        <v>25.8</v>
      </c>
      <c r="H32" s="20">
        <f>SUM(H25:H31)</f>
        <v>18</v>
      </c>
      <c r="I32" s="20">
        <f>SUM(I25:I31)</f>
        <v>84</v>
      </c>
      <c r="J32" s="20">
        <f>SUM(J25:J31)</f>
        <v>601.29999999999995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5" x14ac:dyDescent="0.25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5" x14ac:dyDescent="0.25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5" x14ac:dyDescent="0.25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5" x14ac:dyDescent="0.25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5" x14ac:dyDescent="0.2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 x14ac:dyDescent="0.2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3">SUM(G33:G41)</f>
        <v>0</v>
      </c>
      <c r="H42" s="20">
        <f t="shared" ref="H42" si="4">SUM(H33:H41)</f>
        <v>0</v>
      </c>
      <c r="I42" s="20">
        <f t="shared" ref="I42" si="5">SUM(I33:I41)</f>
        <v>0</v>
      </c>
      <c r="J42" s="20">
        <f t="shared" ref="J42" si="6">SUM(J33:J41)</f>
        <v>0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640</v>
      </c>
      <c r="G43" s="33">
        <f t="shared" ref="G43" si="7">G32+G42</f>
        <v>25.8</v>
      </c>
      <c r="H43" s="33">
        <f t="shared" ref="H43" si="8">H32+H42</f>
        <v>18</v>
      </c>
      <c r="I43" s="33">
        <f t="shared" ref="I43" si="9">I32+I42</f>
        <v>84</v>
      </c>
      <c r="J43" s="33">
        <f t="shared" ref="J43" si="10">J32+J42</f>
        <v>601.29999999999995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65</v>
      </c>
      <c r="E44" s="43" t="s">
        <v>66</v>
      </c>
      <c r="F44" s="44">
        <v>10</v>
      </c>
      <c r="G44" s="44">
        <v>0.1</v>
      </c>
      <c r="H44" s="44">
        <v>7.3</v>
      </c>
      <c r="I44" s="44">
        <v>0.1</v>
      </c>
      <c r="J44" s="44">
        <v>66.099999999999994</v>
      </c>
      <c r="K44" s="45" t="s">
        <v>44</v>
      </c>
    </row>
    <row r="45" spans="1:11" ht="15" x14ac:dyDescent="0.25">
      <c r="A45" s="24"/>
      <c r="B45" s="16"/>
      <c r="C45" s="11"/>
      <c r="D45" s="6" t="s">
        <v>21</v>
      </c>
      <c r="E45" s="43" t="s">
        <v>67</v>
      </c>
      <c r="F45" s="44">
        <v>200</v>
      </c>
      <c r="G45" s="44">
        <v>39.5</v>
      </c>
      <c r="H45" s="44">
        <v>14.2</v>
      </c>
      <c r="I45" s="44">
        <v>28.9</v>
      </c>
      <c r="J45" s="44">
        <v>401.7</v>
      </c>
      <c r="K45" s="45" t="s">
        <v>43</v>
      </c>
    </row>
    <row r="46" spans="1:11" ht="15" x14ac:dyDescent="0.25">
      <c r="A46" s="24"/>
      <c r="B46" s="16"/>
      <c r="C46" s="11"/>
      <c r="D46" s="7" t="s">
        <v>22</v>
      </c>
      <c r="E46" s="43" t="s">
        <v>68</v>
      </c>
      <c r="F46" s="44">
        <v>200</v>
      </c>
      <c r="G46" s="44">
        <v>0.2</v>
      </c>
      <c r="H46" s="44">
        <v>0</v>
      </c>
      <c r="I46" s="44">
        <v>6.4</v>
      </c>
      <c r="J46" s="44">
        <v>26.8</v>
      </c>
      <c r="K46" s="45" t="s">
        <v>45</v>
      </c>
    </row>
    <row r="47" spans="1:11" ht="15" x14ac:dyDescent="0.25">
      <c r="A47" s="24"/>
      <c r="B47" s="16"/>
      <c r="C47" s="11"/>
      <c r="D47" s="7" t="s">
        <v>69</v>
      </c>
      <c r="E47" s="43" t="s">
        <v>70</v>
      </c>
      <c r="F47" s="44">
        <v>150</v>
      </c>
      <c r="G47" s="44">
        <v>0.6</v>
      </c>
      <c r="H47" s="44">
        <v>0.6</v>
      </c>
      <c r="I47" s="44">
        <v>14.7</v>
      </c>
      <c r="J47" s="44">
        <v>66.599999999999994</v>
      </c>
      <c r="K47" s="45" t="s">
        <v>71</v>
      </c>
    </row>
    <row r="48" spans="1:11" ht="15" x14ac:dyDescent="0.25">
      <c r="A48" s="24"/>
      <c r="B48" s="16"/>
      <c r="C48" s="11"/>
      <c r="D48" s="7" t="s">
        <v>72</v>
      </c>
      <c r="E48" s="43" t="s">
        <v>73</v>
      </c>
      <c r="F48" s="44">
        <v>20</v>
      </c>
      <c r="G48" s="44">
        <v>1.5</v>
      </c>
      <c r="H48" s="44">
        <v>0.2</v>
      </c>
      <c r="I48" s="44">
        <v>9.8000000000000007</v>
      </c>
      <c r="J48" s="44">
        <v>46.9</v>
      </c>
      <c r="K48" s="45" t="s">
        <v>71</v>
      </c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32</v>
      </c>
      <c r="E51" s="9"/>
      <c r="F51" s="20">
        <f>SUM(F44:F50)</f>
        <v>580</v>
      </c>
      <c r="G51" s="20">
        <f t="shared" ref="G51" si="11">SUM(G44:G50)</f>
        <v>41.900000000000006</v>
      </c>
      <c r="H51" s="20">
        <f t="shared" ref="H51" si="12">SUM(H44:H50)</f>
        <v>22.3</v>
      </c>
      <c r="I51" s="20">
        <f t="shared" ref="I51" si="13">SUM(I44:I50)</f>
        <v>59.899999999999991</v>
      </c>
      <c r="J51" s="20">
        <f t="shared" ref="J51" si="14">SUM(J44:J50)</f>
        <v>608.09999999999991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5" x14ac:dyDescent="0.25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5" x14ac:dyDescent="0.25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5" x14ac:dyDescent="0.25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5" x14ac:dyDescent="0.25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5" x14ac:dyDescent="0.2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 x14ac:dyDescent="0.2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5">SUM(G52:G60)</f>
        <v>0</v>
      </c>
      <c r="H61" s="20">
        <f t="shared" ref="H61" si="16">SUM(H52:H60)</f>
        <v>0</v>
      </c>
      <c r="I61" s="20">
        <f t="shared" ref="I61" si="17">SUM(I52:I60)</f>
        <v>0</v>
      </c>
      <c r="J61" s="20">
        <f t="shared" ref="J61" si="18">SUM(J52:J60)</f>
        <v>0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580</v>
      </c>
      <c r="G62" s="33">
        <f t="shared" ref="G62" si="19">G51+G61</f>
        <v>41.900000000000006</v>
      </c>
      <c r="H62" s="33">
        <f t="shared" ref="H62" si="20">H51+H61</f>
        <v>22.3</v>
      </c>
      <c r="I62" s="33">
        <f t="shared" ref="I62" si="21">I51+I61</f>
        <v>59.899999999999991</v>
      </c>
      <c r="J62" s="33">
        <f t="shared" ref="J62" si="22">J51+J61</f>
        <v>608.09999999999991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74</v>
      </c>
      <c r="F63" s="41">
        <v>150</v>
      </c>
      <c r="G63" s="41">
        <v>5.3</v>
      </c>
      <c r="H63" s="41">
        <v>4.9000000000000004</v>
      </c>
      <c r="I63" s="41">
        <v>32.799999999999997</v>
      </c>
      <c r="J63" s="41">
        <v>196.8</v>
      </c>
      <c r="K63" s="42" t="s">
        <v>36</v>
      </c>
    </row>
    <row r="64" spans="1:11" ht="15" x14ac:dyDescent="0.25">
      <c r="A64" s="24"/>
      <c r="B64" s="16"/>
      <c r="C64" s="11"/>
      <c r="D64" s="6" t="s">
        <v>21</v>
      </c>
      <c r="E64" s="43" t="s">
        <v>75</v>
      </c>
      <c r="F64" s="44">
        <v>90</v>
      </c>
      <c r="G64" s="44">
        <v>16.399999999999999</v>
      </c>
      <c r="H64" s="44">
        <v>15.7</v>
      </c>
      <c r="I64" s="44">
        <v>14.8</v>
      </c>
      <c r="J64" s="44">
        <v>265.7</v>
      </c>
      <c r="K64" s="45" t="s">
        <v>46</v>
      </c>
    </row>
    <row r="65" spans="1:11" ht="15" x14ac:dyDescent="0.25">
      <c r="A65" s="24"/>
      <c r="B65" s="16"/>
      <c r="C65" s="11"/>
      <c r="D65" s="7" t="s">
        <v>21</v>
      </c>
      <c r="E65" s="43" t="s">
        <v>76</v>
      </c>
      <c r="F65" s="44">
        <v>30</v>
      </c>
      <c r="G65" s="44">
        <v>0.4</v>
      </c>
      <c r="H65" s="44">
        <v>2.5</v>
      </c>
      <c r="I65" s="44">
        <v>1</v>
      </c>
      <c r="J65" s="44">
        <v>27.9</v>
      </c>
      <c r="K65" s="45" t="s">
        <v>47</v>
      </c>
    </row>
    <row r="66" spans="1:11" ht="15" x14ac:dyDescent="0.25">
      <c r="A66" s="24"/>
      <c r="B66" s="16"/>
      <c r="C66" s="11"/>
      <c r="D66" s="7" t="s">
        <v>29</v>
      </c>
      <c r="E66" s="43" t="s">
        <v>77</v>
      </c>
      <c r="F66" s="44">
        <v>200</v>
      </c>
      <c r="G66" s="44">
        <v>0.5</v>
      </c>
      <c r="H66" s="44">
        <v>0</v>
      </c>
      <c r="I66" s="44">
        <v>19.8</v>
      </c>
      <c r="J66" s="44">
        <v>81</v>
      </c>
      <c r="K66" s="45" t="s">
        <v>48</v>
      </c>
    </row>
    <row r="67" spans="1:11" ht="15" x14ac:dyDescent="0.25">
      <c r="A67" s="24"/>
      <c r="B67" s="16"/>
      <c r="C67" s="11"/>
      <c r="D67" s="7" t="s">
        <v>30</v>
      </c>
      <c r="E67" s="43" t="s">
        <v>73</v>
      </c>
      <c r="F67" s="44">
        <v>30</v>
      </c>
      <c r="G67" s="44">
        <v>2.2999999999999998</v>
      </c>
      <c r="H67" s="44">
        <v>0.2</v>
      </c>
      <c r="I67" s="44">
        <v>14.8</v>
      </c>
      <c r="J67" s="44">
        <v>70.3</v>
      </c>
      <c r="K67" s="45" t="s">
        <v>71</v>
      </c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32</v>
      </c>
      <c r="E70" s="9"/>
      <c r="F70" s="20">
        <f>SUM(F63:F69)</f>
        <v>500</v>
      </c>
      <c r="G70" s="20">
        <f t="shared" ref="G70" si="23">SUM(G63:G69)</f>
        <v>24.9</v>
      </c>
      <c r="H70" s="20">
        <f t="shared" ref="H70" si="24">SUM(H63:H69)</f>
        <v>23.3</v>
      </c>
      <c r="I70" s="20">
        <f t="shared" ref="I70" si="25">SUM(I63:I69)</f>
        <v>83.199999999999989</v>
      </c>
      <c r="J70" s="20">
        <f t="shared" ref="J70" si="26">SUM(J63:J69)</f>
        <v>641.69999999999993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5" x14ac:dyDescent="0.25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5" x14ac:dyDescent="0.25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5" x14ac:dyDescent="0.2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5" x14ac:dyDescent="0.25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5" x14ac:dyDescent="0.2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5" x14ac:dyDescent="0.2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27">SUM(G71:G79)</f>
        <v>0</v>
      </c>
      <c r="H80" s="20">
        <f t="shared" ref="H80" si="28">SUM(H71:H79)</f>
        <v>0</v>
      </c>
      <c r="I80" s="20">
        <f t="shared" ref="I80" si="29">SUM(I71:I79)</f>
        <v>0</v>
      </c>
      <c r="J80" s="20">
        <f t="shared" ref="J80" si="30">SUM(J71:J79)</f>
        <v>0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500</v>
      </c>
      <c r="G81" s="33">
        <f t="shared" ref="G81" si="31">G70+G80</f>
        <v>24.9</v>
      </c>
      <c r="H81" s="33">
        <f t="shared" ref="H81" si="32">H70+H80</f>
        <v>23.3</v>
      </c>
      <c r="I81" s="33">
        <f t="shared" ref="I81" si="33">I70+I80</f>
        <v>83.199999999999989</v>
      </c>
      <c r="J81" s="33">
        <f t="shared" ref="J81" si="34">J70+J80</f>
        <v>641.69999999999993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78</v>
      </c>
      <c r="E82" s="40" t="s">
        <v>79</v>
      </c>
      <c r="F82" s="41">
        <v>20</v>
      </c>
      <c r="G82" s="41">
        <v>4.5999999999999996</v>
      </c>
      <c r="H82" s="41">
        <v>5.9</v>
      </c>
      <c r="I82" s="41">
        <v>0</v>
      </c>
      <c r="J82" s="41">
        <v>71.7</v>
      </c>
      <c r="K82" s="42" t="s">
        <v>49</v>
      </c>
    </row>
    <row r="83" spans="1:11" ht="15" x14ac:dyDescent="0.25">
      <c r="A83" s="24"/>
      <c r="B83" s="16"/>
      <c r="C83" s="11"/>
      <c r="D83" s="6" t="s">
        <v>21</v>
      </c>
      <c r="E83" s="43" t="s">
        <v>80</v>
      </c>
      <c r="F83" s="44">
        <v>250</v>
      </c>
      <c r="G83" s="44">
        <v>6.9</v>
      </c>
      <c r="H83" s="44">
        <v>5.7</v>
      </c>
      <c r="I83" s="44">
        <v>22.3</v>
      </c>
      <c r="J83" s="44">
        <v>167.8</v>
      </c>
      <c r="K83" s="45" t="s">
        <v>50</v>
      </c>
    </row>
    <row r="84" spans="1:11" ht="15" x14ac:dyDescent="0.25">
      <c r="A84" s="24"/>
      <c r="B84" s="16"/>
      <c r="C84" s="11"/>
      <c r="D84" s="7" t="s">
        <v>29</v>
      </c>
      <c r="E84" s="43" t="s">
        <v>81</v>
      </c>
      <c r="F84" s="44">
        <v>200</v>
      </c>
      <c r="G84" s="44">
        <v>3.9</v>
      </c>
      <c r="H84" s="44">
        <v>2.9</v>
      </c>
      <c r="I84" s="44">
        <v>11.2</v>
      </c>
      <c r="J84" s="44">
        <v>86</v>
      </c>
      <c r="K84" s="45" t="s">
        <v>38</v>
      </c>
    </row>
    <row r="85" spans="1:11" ht="15" x14ac:dyDescent="0.25">
      <c r="A85" s="24"/>
      <c r="B85" s="16"/>
      <c r="C85" s="11"/>
      <c r="D85" s="7" t="s">
        <v>83</v>
      </c>
      <c r="E85" s="43" t="s">
        <v>73</v>
      </c>
      <c r="F85" s="44">
        <v>40</v>
      </c>
      <c r="G85" s="44">
        <v>3</v>
      </c>
      <c r="H85" s="44">
        <v>0.3</v>
      </c>
      <c r="I85" s="44">
        <v>19.7</v>
      </c>
      <c r="J85" s="44">
        <v>93.8</v>
      </c>
      <c r="K85" s="45" t="s">
        <v>71</v>
      </c>
    </row>
    <row r="86" spans="1:11" ht="15" x14ac:dyDescent="0.25">
      <c r="A86" s="24"/>
      <c r="B86" s="16"/>
      <c r="C86" s="11"/>
      <c r="D86" s="7" t="s">
        <v>69</v>
      </c>
      <c r="E86" s="43" t="s">
        <v>82</v>
      </c>
      <c r="F86" s="44">
        <v>100</v>
      </c>
      <c r="G86" s="44">
        <v>1.5</v>
      </c>
      <c r="H86" s="44">
        <v>0.5</v>
      </c>
      <c r="I86" s="44">
        <v>21</v>
      </c>
      <c r="J86" s="44">
        <v>94.5</v>
      </c>
      <c r="K86" s="45" t="s">
        <v>71</v>
      </c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32</v>
      </c>
      <c r="E89" s="9"/>
      <c r="F89" s="20">
        <f>SUM(F82:F88)</f>
        <v>610</v>
      </c>
      <c r="G89" s="20">
        <f t="shared" ref="G89" si="35">SUM(G82:G88)</f>
        <v>19.899999999999999</v>
      </c>
      <c r="H89" s="20">
        <f t="shared" ref="H89" si="36">SUM(H82:H88)</f>
        <v>15.300000000000002</v>
      </c>
      <c r="I89" s="20">
        <f t="shared" ref="I89" si="37">SUM(I82:I88)</f>
        <v>74.2</v>
      </c>
      <c r="J89" s="20">
        <f t="shared" ref="J89" si="38">SUM(J82:J88)</f>
        <v>513.79999999999995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5" x14ac:dyDescent="0.25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5" x14ac:dyDescent="0.25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5" x14ac:dyDescent="0.25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5" x14ac:dyDescent="0.25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5" x14ac:dyDescent="0.2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 x14ac:dyDescent="0.2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39">SUM(G90:G98)</f>
        <v>0</v>
      </c>
      <c r="H99" s="20">
        <f t="shared" ref="H99" si="40">SUM(H90:H98)</f>
        <v>0</v>
      </c>
      <c r="I99" s="20">
        <f t="shared" ref="I99" si="41">SUM(I90:I98)</f>
        <v>0</v>
      </c>
      <c r="J99" s="20">
        <f t="shared" ref="J99" si="42">SUM(J90:J98)</f>
        <v>0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610</v>
      </c>
      <c r="G100" s="33">
        <f t="shared" ref="G100" si="43">G89+G99</f>
        <v>19.899999999999999</v>
      </c>
      <c r="H100" s="33">
        <f t="shared" ref="H100" si="44">H89+H99</f>
        <v>15.300000000000002</v>
      </c>
      <c r="I100" s="33">
        <f t="shared" ref="I100" si="45">I89+I99</f>
        <v>74.2</v>
      </c>
      <c r="J100" s="33">
        <f t="shared" ref="J100" si="46">J89+J99</f>
        <v>513.79999999999995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25</v>
      </c>
      <c r="E101" s="40" t="s">
        <v>84</v>
      </c>
      <c r="F101" s="41">
        <v>90</v>
      </c>
      <c r="G101" s="41">
        <v>2.5</v>
      </c>
      <c r="H101" s="41">
        <v>6.4</v>
      </c>
      <c r="I101" s="41">
        <v>9.4</v>
      </c>
      <c r="J101" s="41">
        <v>105.5</v>
      </c>
      <c r="K101" s="42" t="s">
        <v>51</v>
      </c>
    </row>
    <row r="102" spans="1:11" ht="15" x14ac:dyDescent="0.25">
      <c r="A102" s="24"/>
      <c r="B102" s="16"/>
      <c r="C102" s="11"/>
      <c r="D102" s="6" t="s">
        <v>21</v>
      </c>
      <c r="E102" s="43" t="s">
        <v>85</v>
      </c>
      <c r="F102" s="44">
        <v>200</v>
      </c>
      <c r="G102" s="44">
        <v>23.6</v>
      </c>
      <c r="H102" s="44">
        <v>23.2</v>
      </c>
      <c r="I102" s="44">
        <v>26.5</v>
      </c>
      <c r="J102" s="44">
        <v>408.6</v>
      </c>
      <c r="K102" s="45" t="s">
        <v>52</v>
      </c>
    </row>
    <row r="103" spans="1:11" ht="15" x14ac:dyDescent="0.25">
      <c r="A103" s="24"/>
      <c r="B103" s="16"/>
      <c r="C103" s="11"/>
      <c r="D103" s="7" t="s">
        <v>22</v>
      </c>
      <c r="E103" s="43" t="s">
        <v>68</v>
      </c>
      <c r="F103" s="44">
        <v>200</v>
      </c>
      <c r="G103" s="44">
        <v>0.2</v>
      </c>
      <c r="H103" s="44">
        <v>0</v>
      </c>
      <c r="I103" s="44">
        <v>6.4</v>
      </c>
      <c r="J103" s="44">
        <v>26.8</v>
      </c>
      <c r="K103" s="45" t="s">
        <v>45</v>
      </c>
    </row>
    <row r="104" spans="1:11" ht="15" x14ac:dyDescent="0.25">
      <c r="A104" s="24"/>
      <c r="B104" s="16"/>
      <c r="C104" s="11"/>
      <c r="D104" s="7" t="s">
        <v>30</v>
      </c>
      <c r="E104" s="43" t="s">
        <v>73</v>
      </c>
      <c r="F104" s="44">
        <v>40</v>
      </c>
      <c r="G104" s="44">
        <v>3</v>
      </c>
      <c r="H104" s="44">
        <v>0.3</v>
      </c>
      <c r="I104" s="44">
        <v>19.7</v>
      </c>
      <c r="J104" s="44">
        <v>93.8</v>
      </c>
      <c r="K104" s="45" t="s">
        <v>71</v>
      </c>
    </row>
    <row r="105" spans="1:11" ht="15" x14ac:dyDescent="0.25">
      <c r="A105" s="24"/>
      <c r="B105" s="16"/>
      <c r="C105" s="11"/>
      <c r="D105" s="7"/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32</v>
      </c>
      <c r="E108" s="9"/>
      <c r="F108" s="20">
        <f>SUM(F101:F107)</f>
        <v>530</v>
      </c>
      <c r="G108" s="20">
        <f t="shared" ref="G108:J108" si="47">SUM(G101:G107)</f>
        <v>29.3</v>
      </c>
      <c r="H108" s="20">
        <f t="shared" si="47"/>
        <v>29.900000000000002</v>
      </c>
      <c r="I108" s="20">
        <f t="shared" si="47"/>
        <v>62</v>
      </c>
      <c r="J108" s="20">
        <f t="shared" si="47"/>
        <v>634.69999999999993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5" x14ac:dyDescent="0.25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5" x14ac:dyDescent="0.25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5" x14ac:dyDescent="0.25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5" x14ac:dyDescent="0.25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5" x14ac:dyDescent="0.2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 x14ac:dyDescent="0.25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48">SUM(G109:G117)</f>
        <v>0</v>
      </c>
      <c r="H118" s="20">
        <f t="shared" si="48"/>
        <v>0</v>
      </c>
      <c r="I118" s="20">
        <f t="shared" si="48"/>
        <v>0</v>
      </c>
      <c r="J118" s="20">
        <f t="shared" si="48"/>
        <v>0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530</v>
      </c>
      <c r="G119" s="33">
        <f t="shared" ref="G119" si="49">G108+G118</f>
        <v>29.3</v>
      </c>
      <c r="H119" s="33">
        <f t="shared" ref="H119" si="50">H108+H118</f>
        <v>29.900000000000002</v>
      </c>
      <c r="I119" s="33">
        <f t="shared" ref="I119" si="51">I108+I118</f>
        <v>62</v>
      </c>
      <c r="J119" s="33">
        <f t="shared" ref="J119" si="52">J108+J118</f>
        <v>634.69999999999993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89</v>
      </c>
      <c r="E120" s="40" t="s">
        <v>86</v>
      </c>
      <c r="F120" s="41">
        <v>90</v>
      </c>
      <c r="G120" s="41">
        <v>2.6</v>
      </c>
      <c r="H120" s="41">
        <v>0.2</v>
      </c>
      <c r="I120" s="41">
        <v>5.3</v>
      </c>
      <c r="J120" s="41">
        <v>33.200000000000003</v>
      </c>
      <c r="K120" s="42" t="s">
        <v>53</v>
      </c>
    </row>
    <row r="121" spans="1:11" ht="15" x14ac:dyDescent="0.25">
      <c r="A121" s="15"/>
      <c r="B121" s="16"/>
      <c r="C121" s="11"/>
      <c r="D121" s="6" t="s">
        <v>65</v>
      </c>
      <c r="E121" s="43" t="s">
        <v>66</v>
      </c>
      <c r="F121" s="44">
        <v>10</v>
      </c>
      <c r="G121" s="44">
        <v>0.1</v>
      </c>
      <c r="H121" s="44">
        <v>7.3</v>
      </c>
      <c r="I121" s="44">
        <v>0.1</v>
      </c>
      <c r="J121" s="44">
        <v>66.099999999999994</v>
      </c>
      <c r="K121" s="45" t="s">
        <v>44</v>
      </c>
    </row>
    <row r="122" spans="1:11" ht="15" x14ac:dyDescent="0.25">
      <c r="A122" s="15"/>
      <c r="B122" s="16"/>
      <c r="C122" s="11"/>
      <c r="D122" s="7" t="s">
        <v>21</v>
      </c>
      <c r="E122" s="43" t="s">
        <v>87</v>
      </c>
      <c r="F122" s="44">
        <v>200</v>
      </c>
      <c r="G122" s="44">
        <v>16.899999999999999</v>
      </c>
      <c r="H122" s="44">
        <v>24</v>
      </c>
      <c r="I122" s="44">
        <v>4.3</v>
      </c>
      <c r="J122" s="44">
        <v>300.7</v>
      </c>
      <c r="K122" s="45" t="s">
        <v>54</v>
      </c>
    </row>
    <row r="123" spans="1:11" ht="15" x14ac:dyDescent="0.25">
      <c r="A123" s="15"/>
      <c r="B123" s="16"/>
      <c r="C123" s="11"/>
      <c r="D123" s="7" t="s">
        <v>29</v>
      </c>
      <c r="E123" s="43" t="s">
        <v>88</v>
      </c>
      <c r="F123" s="44">
        <v>200</v>
      </c>
      <c r="G123" s="44">
        <v>4.7</v>
      </c>
      <c r="H123" s="44">
        <v>3.5</v>
      </c>
      <c r="I123" s="44">
        <v>12.5</v>
      </c>
      <c r="J123" s="44">
        <v>100.4</v>
      </c>
      <c r="K123" s="45" t="s">
        <v>42</v>
      </c>
    </row>
    <row r="124" spans="1:11" ht="15" x14ac:dyDescent="0.25">
      <c r="A124" s="15"/>
      <c r="B124" s="16"/>
      <c r="C124" s="11"/>
      <c r="D124" s="7" t="s">
        <v>83</v>
      </c>
      <c r="E124" s="43" t="s">
        <v>73</v>
      </c>
      <c r="F124" s="44">
        <v>40</v>
      </c>
      <c r="G124" s="44">
        <v>3</v>
      </c>
      <c r="H124" s="44">
        <v>0.3</v>
      </c>
      <c r="I124" s="44">
        <v>19.7</v>
      </c>
      <c r="J124" s="44">
        <v>93.8</v>
      </c>
      <c r="K124" s="45" t="s">
        <v>71</v>
      </c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32</v>
      </c>
      <c r="E127" s="9"/>
      <c r="F127" s="20">
        <f>SUM(F120:F126)</f>
        <v>540</v>
      </c>
      <c r="G127" s="20">
        <f t="shared" ref="G127:J127" si="53">SUM(G120:G126)</f>
        <v>27.299999999999997</v>
      </c>
      <c r="H127" s="20">
        <f t="shared" si="53"/>
        <v>35.299999999999997</v>
      </c>
      <c r="I127" s="20">
        <f t="shared" si="53"/>
        <v>41.9</v>
      </c>
      <c r="J127" s="20">
        <f t="shared" si="53"/>
        <v>594.19999999999993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5" x14ac:dyDescent="0.25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5" x14ac:dyDescent="0.25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5" x14ac:dyDescent="0.25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5" x14ac:dyDescent="0.25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5" x14ac:dyDescent="0.2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5" x14ac:dyDescent="0.2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4">SUM(G128:G136)</f>
        <v>0</v>
      </c>
      <c r="H137" s="20">
        <f t="shared" si="54"/>
        <v>0</v>
      </c>
      <c r="I137" s="20">
        <f t="shared" si="54"/>
        <v>0</v>
      </c>
      <c r="J137" s="20">
        <f t="shared" si="54"/>
        <v>0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540</v>
      </c>
      <c r="G138" s="33">
        <f t="shared" ref="G138" si="55">G127+G137</f>
        <v>27.299999999999997</v>
      </c>
      <c r="H138" s="33">
        <f t="shared" ref="H138" si="56">H127+H137</f>
        <v>35.299999999999997</v>
      </c>
      <c r="I138" s="33">
        <f t="shared" ref="I138" si="57">I127+I137</f>
        <v>41.9</v>
      </c>
      <c r="J138" s="33">
        <f t="shared" ref="J138" si="58">J127+J137</f>
        <v>594.19999999999993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25</v>
      </c>
      <c r="E139" s="40" t="s">
        <v>90</v>
      </c>
      <c r="F139" s="41">
        <v>50</v>
      </c>
      <c r="G139" s="41">
        <v>0.4</v>
      </c>
      <c r="H139" s="41">
        <v>0.1</v>
      </c>
      <c r="I139" s="41">
        <v>1.3</v>
      </c>
      <c r="J139" s="41">
        <v>7.1</v>
      </c>
      <c r="K139" s="42" t="s">
        <v>55</v>
      </c>
    </row>
    <row r="140" spans="1:11" ht="15" x14ac:dyDescent="0.25">
      <c r="A140" s="24"/>
      <c r="B140" s="16"/>
      <c r="C140" s="11"/>
      <c r="D140" s="6" t="s">
        <v>25</v>
      </c>
      <c r="E140" s="43" t="s">
        <v>91</v>
      </c>
      <c r="F140" s="44">
        <v>50</v>
      </c>
      <c r="G140" s="44">
        <v>0.6</v>
      </c>
      <c r="H140" s="44">
        <v>0.1</v>
      </c>
      <c r="I140" s="44">
        <v>1.9</v>
      </c>
      <c r="J140" s="44">
        <v>10.7</v>
      </c>
      <c r="K140" s="45" t="s">
        <v>39</v>
      </c>
    </row>
    <row r="141" spans="1:11" ht="15" x14ac:dyDescent="0.25">
      <c r="A141" s="24"/>
      <c r="B141" s="16"/>
      <c r="C141" s="11"/>
      <c r="D141" s="7" t="s">
        <v>21</v>
      </c>
      <c r="E141" s="43" t="s">
        <v>92</v>
      </c>
      <c r="F141" s="44">
        <v>150</v>
      </c>
      <c r="G141" s="44">
        <v>8.1999999999999993</v>
      </c>
      <c r="H141" s="44">
        <v>6.3</v>
      </c>
      <c r="I141" s="44">
        <v>35.9</v>
      </c>
      <c r="J141" s="44">
        <v>233.7</v>
      </c>
      <c r="K141" s="45" t="s">
        <v>56</v>
      </c>
    </row>
    <row r="142" spans="1:11" ht="15.75" customHeight="1" x14ac:dyDescent="0.25">
      <c r="A142" s="24"/>
      <c r="B142" s="16"/>
      <c r="C142" s="11"/>
      <c r="D142" s="7" t="s">
        <v>21</v>
      </c>
      <c r="E142" s="43" t="s">
        <v>93</v>
      </c>
      <c r="F142" s="44">
        <v>90</v>
      </c>
      <c r="G142" s="44">
        <v>16.399999999999999</v>
      </c>
      <c r="H142" s="44">
        <v>15.7</v>
      </c>
      <c r="I142" s="44">
        <v>14.8</v>
      </c>
      <c r="J142" s="44">
        <v>265.7</v>
      </c>
      <c r="K142" s="45" t="s">
        <v>57</v>
      </c>
    </row>
    <row r="143" spans="1:11" ht="15" x14ac:dyDescent="0.25">
      <c r="A143" s="24"/>
      <c r="B143" s="16"/>
      <c r="C143" s="11"/>
      <c r="D143" s="7" t="s">
        <v>21</v>
      </c>
      <c r="E143" s="43" t="s">
        <v>76</v>
      </c>
      <c r="F143" s="44">
        <v>30</v>
      </c>
      <c r="G143" s="44">
        <v>0.4</v>
      </c>
      <c r="H143" s="44">
        <v>2.5</v>
      </c>
      <c r="I143" s="44">
        <v>1</v>
      </c>
      <c r="J143" s="44">
        <v>27.9</v>
      </c>
      <c r="K143" s="45" t="s">
        <v>47</v>
      </c>
    </row>
    <row r="144" spans="1:11" ht="15" x14ac:dyDescent="0.25">
      <c r="A144" s="24"/>
      <c r="B144" s="16"/>
      <c r="C144" s="11"/>
      <c r="D144" s="6" t="s">
        <v>22</v>
      </c>
      <c r="E144" s="43" t="s">
        <v>94</v>
      </c>
      <c r="F144" s="44">
        <v>200</v>
      </c>
      <c r="G144" s="44">
        <v>0.2</v>
      </c>
      <c r="H144" s="44">
        <v>0.1</v>
      </c>
      <c r="I144" s="44">
        <v>6.6</v>
      </c>
      <c r="J144" s="44">
        <v>27.9</v>
      </c>
      <c r="K144" s="45" t="s">
        <v>58</v>
      </c>
    </row>
    <row r="145" spans="1:11" ht="15" x14ac:dyDescent="0.25">
      <c r="A145" s="24"/>
      <c r="B145" s="16"/>
      <c r="C145" s="11"/>
      <c r="D145" s="6" t="s">
        <v>30</v>
      </c>
      <c r="E145" s="43" t="s">
        <v>73</v>
      </c>
      <c r="F145" s="44">
        <v>30</v>
      </c>
      <c r="G145" s="44">
        <v>2.2999999999999998</v>
      </c>
      <c r="H145" s="44">
        <v>0.2</v>
      </c>
      <c r="I145" s="44">
        <v>14.8</v>
      </c>
      <c r="J145" s="44">
        <v>70.3</v>
      </c>
      <c r="K145" s="45" t="s">
        <v>71</v>
      </c>
    </row>
    <row r="146" spans="1:11" ht="15" x14ac:dyDescent="0.25">
      <c r="A146" s="25"/>
      <c r="B146" s="18"/>
      <c r="C146" s="8"/>
      <c r="D146" s="19" t="s">
        <v>32</v>
      </c>
      <c r="E146" s="9"/>
      <c r="F146" s="20">
        <f>SUM(F139:F145)</f>
        <v>600</v>
      </c>
      <c r="G146" s="20">
        <f t="shared" ref="G146:J146" si="59">SUM(G139:G145)</f>
        <v>28.499999999999996</v>
      </c>
      <c r="H146" s="20">
        <f t="shared" si="59"/>
        <v>25</v>
      </c>
      <c r="I146" s="20">
        <f t="shared" si="59"/>
        <v>76.300000000000011</v>
      </c>
      <c r="J146" s="20">
        <f t="shared" si="59"/>
        <v>643.29999999999995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5" x14ac:dyDescent="0.25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5" x14ac:dyDescent="0.25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5" x14ac:dyDescent="0.25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5" x14ac:dyDescent="0.25">
      <c r="A151" s="24"/>
      <c r="B151" s="16"/>
      <c r="C151" s="11"/>
      <c r="D151" s="7" t="s">
        <v>29</v>
      </c>
      <c r="E151" s="43"/>
      <c r="F151" s="44"/>
      <c r="G151" s="44"/>
      <c r="H151" s="44"/>
      <c r="I151" s="44"/>
      <c r="J151" s="44"/>
      <c r="K151" s="45"/>
    </row>
    <row r="152" spans="1:11" ht="15" x14ac:dyDescent="0.25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5" x14ac:dyDescent="0.25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0">SUM(G147:G155)</f>
        <v>0</v>
      </c>
      <c r="H156" s="20">
        <f t="shared" si="60"/>
        <v>0</v>
      </c>
      <c r="I156" s="20">
        <f t="shared" si="60"/>
        <v>0</v>
      </c>
      <c r="J156" s="20">
        <f t="shared" si="60"/>
        <v>0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600</v>
      </c>
      <c r="G157" s="33">
        <f t="shared" ref="G157" si="61">G146+G156</f>
        <v>28.499999999999996</v>
      </c>
      <c r="H157" s="33">
        <f t="shared" ref="H157" si="62">H146+H156</f>
        <v>25</v>
      </c>
      <c r="I157" s="33">
        <f t="shared" ref="I157" si="63">I146+I156</f>
        <v>76.300000000000011</v>
      </c>
      <c r="J157" s="33">
        <f t="shared" ref="J157" si="64">J146+J156</f>
        <v>643.29999999999995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78</v>
      </c>
      <c r="E158" s="40" t="s">
        <v>79</v>
      </c>
      <c r="F158" s="41">
        <v>20</v>
      </c>
      <c r="G158" s="41">
        <v>4.5999999999999996</v>
      </c>
      <c r="H158" s="41">
        <v>5.9</v>
      </c>
      <c r="I158" s="41">
        <v>0</v>
      </c>
      <c r="J158" s="41">
        <v>71.7</v>
      </c>
      <c r="K158" s="42" t="s">
        <v>49</v>
      </c>
    </row>
    <row r="159" spans="1:11" ht="15" x14ac:dyDescent="0.25">
      <c r="A159" s="24"/>
      <c r="B159" s="16"/>
      <c r="C159" s="11"/>
      <c r="D159" s="6" t="s">
        <v>21</v>
      </c>
      <c r="E159" s="43" t="s">
        <v>95</v>
      </c>
      <c r="F159" s="44">
        <v>200</v>
      </c>
      <c r="G159" s="44">
        <v>8.4</v>
      </c>
      <c r="H159" s="44">
        <v>10.8</v>
      </c>
      <c r="I159" s="44">
        <v>38.4</v>
      </c>
      <c r="J159" s="44">
        <v>283.89999999999998</v>
      </c>
      <c r="K159" s="45" t="s">
        <v>59</v>
      </c>
    </row>
    <row r="160" spans="1:11" ht="15" x14ac:dyDescent="0.25">
      <c r="A160" s="24"/>
      <c r="B160" s="16"/>
      <c r="C160" s="11"/>
      <c r="D160" s="7" t="s">
        <v>29</v>
      </c>
      <c r="E160" s="43" t="s">
        <v>81</v>
      </c>
      <c r="F160" s="44">
        <v>200</v>
      </c>
      <c r="G160" s="44">
        <v>3.9</v>
      </c>
      <c r="H160" s="44">
        <v>2.9</v>
      </c>
      <c r="I160" s="44">
        <v>11.2</v>
      </c>
      <c r="J160" s="44">
        <v>86</v>
      </c>
      <c r="K160" s="45" t="s">
        <v>38</v>
      </c>
    </row>
    <row r="161" spans="1:11" ht="15" x14ac:dyDescent="0.25">
      <c r="A161" s="24"/>
      <c r="B161" s="16"/>
      <c r="C161" s="11"/>
      <c r="D161" s="7" t="s">
        <v>69</v>
      </c>
      <c r="E161" s="43" t="s">
        <v>96</v>
      </c>
      <c r="F161" s="44">
        <v>100</v>
      </c>
      <c r="G161" s="44">
        <v>0.4</v>
      </c>
      <c r="H161" s="44">
        <v>0.3</v>
      </c>
      <c r="I161" s="44">
        <v>10.3</v>
      </c>
      <c r="J161" s="44">
        <v>45.5</v>
      </c>
      <c r="K161" s="45" t="s">
        <v>71</v>
      </c>
    </row>
    <row r="162" spans="1:11" ht="15" x14ac:dyDescent="0.25">
      <c r="A162" s="24"/>
      <c r="B162" s="16"/>
      <c r="C162" s="11"/>
      <c r="D162" s="7" t="s">
        <v>83</v>
      </c>
      <c r="E162" s="43" t="s">
        <v>73</v>
      </c>
      <c r="F162" s="44">
        <v>30</v>
      </c>
      <c r="G162" s="44">
        <v>2.2999999999999998</v>
      </c>
      <c r="H162" s="44">
        <v>0.2</v>
      </c>
      <c r="I162" s="44">
        <v>14.8</v>
      </c>
      <c r="J162" s="44">
        <v>70.3</v>
      </c>
      <c r="K162" s="45" t="s">
        <v>71</v>
      </c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32</v>
      </c>
      <c r="E165" s="9"/>
      <c r="F165" s="20">
        <f>SUM(F158:F164)</f>
        <v>550</v>
      </c>
      <c r="G165" s="20">
        <f t="shared" ref="G165:J165" si="65">SUM(G158:G164)</f>
        <v>19.599999999999998</v>
      </c>
      <c r="H165" s="20">
        <f t="shared" si="65"/>
        <v>20.100000000000001</v>
      </c>
      <c r="I165" s="20">
        <f t="shared" si="65"/>
        <v>74.699999999999989</v>
      </c>
      <c r="J165" s="20">
        <f t="shared" si="65"/>
        <v>557.4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5" x14ac:dyDescent="0.25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5" x14ac:dyDescent="0.25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5" x14ac:dyDescent="0.2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5" x14ac:dyDescent="0.25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5" x14ac:dyDescent="0.25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5" x14ac:dyDescent="0.25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66">SUM(G166:G174)</f>
        <v>0</v>
      </c>
      <c r="H175" s="20">
        <f t="shared" si="66"/>
        <v>0</v>
      </c>
      <c r="I175" s="20">
        <f t="shared" si="66"/>
        <v>0</v>
      </c>
      <c r="J175" s="20">
        <f t="shared" si="66"/>
        <v>0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550</v>
      </c>
      <c r="G176" s="33">
        <f t="shared" ref="G176" si="67">G165+G175</f>
        <v>19.599999999999998</v>
      </c>
      <c r="H176" s="33">
        <f t="shared" ref="H176" si="68">H165+H175</f>
        <v>20.100000000000001</v>
      </c>
      <c r="I176" s="33">
        <f t="shared" ref="I176" si="69">I165+I175</f>
        <v>74.699999999999989</v>
      </c>
      <c r="J176" s="33">
        <f t="shared" ref="J176" si="70">J165+J175</f>
        <v>557.4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101</v>
      </c>
      <c r="E177" s="40" t="s">
        <v>97</v>
      </c>
      <c r="F177" s="41">
        <v>60</v>
      </c>
      <c r="G177" s="41">
        <v>1.3</v>
      </c>
      <c r="H177" s="41">
        <v>4.3</v>
      </c>
      <c r="I177" s="41">
        <v>6.1</v>
      </c>
      <c r="J177" s="41">
        <v>67.900000000000006</v>
      </c>
      <c r="K177" s="42" t="s">
        <v>60</v>
      </c>
    </row>
    <row r="178" spans="1:11" ht="15" x14ac:dyDescent="0.25">
      <c r="A178" s="24"/>
      <c r="B178" s="16"/>
      <c r="C178" s="11"/>
      <c r="D178" s="6" t="s">
        <v>21</v>
      </c>
      <c r="E178" s="43" t="s">
        <v>98</v>
      </c>
      <c r="F178" s="44">
        <v>150</v>
      </c>
      <c r="G178" s="44">
        <v>3.1</v>
      </c>
      <c r="H178" s="44">
        <v>5.3</v>
      </c>
      <c r="I178" s="44">
        <v>19.8</v>
      </c>
      <c r="J178" s="44">
        <v>139.4</v>
      </c>
      <c r="K178" s="45" t="s">
        <v>40</v>
      </c>
    </row>
    <row r="179" spans="1:11" ht="15" x14ac:dyDescent="0.25">
      <c r="A179" s="24"/>
      <c r="B179" s="16"/>
      <c r="C179" s="11"/>
      <c r="D179" s="7" t="s">
        <v>21</v>
      </c>
      <c r="E179" s="43" t="s">
        <v>99</v>
      </c>
      <c r="F179" s="44">
        <v>100</v>
      </c>
      <c r="G179" s="44">
        <v>19</v>
      </c>
      <c r="H179" s="44">
        <v>22</v>
      </c>
      <c r="I179" s="44">
        <v>5.5</v>
      </c>
      <c r="J179" s="44">
        <v>295.60000000000002</v>
      </c>
      <c r="K179" s="45" t="s">
        <v>61</v>
      </c>
    </row>
    <row r="180" spans="1:11" ht="15" x14ac:dyDescent="0.25">
      <c r="A180" s="24"/>
      <c r="B180" s="16"/>
      <c r="C180" s="11"/>
      <c r="D180" s="7" t="s">
        <v>22</v>
      </c>
      <c r="E180" s="43" t="s">
        <v>100</v>
      </c>
      <c r="F180" s="44">
        <v>200</v>
      </c>
      <c r="G180" s="44">
        <v>1.6</v>
      </c>
      <c r="H180" s="44">
        <v>1.1000000000000001</v>
      </c>
      <c r="I180" s="44">
        <v>8.6</v>
      </c>
      <c r="J180" s="44">
        <v>50.9</v>
      </c>
      <c r="K180" s="45" t="s">
        <v>62</v>
      </c>
    </row>
    <row r="181" spans="1:11" ht="15" x14ac:dyDescent="0.25">
      <c r="A181" s="24"/>
      <c r="B181" s="16"/>
      <c r="C181" s="11"/>
      <c r="D181" s="7" t="s">
        <v>30</v>
      </c>
      <c r="E181" s="43" t="s">
        <v>73</v>
      </c>
      <c r="F181" s="44">
        <v>40</v>
      </c>
      <c r="G181" s="44">
        <v>3</v>
      </c>
      <c r="H181" s="44">
        <v>0.3</v>
      </c>
      <c r="I181" s="44">
        <v>19.7</v>
      </c>
      <c r="J181" s="44">
        <v>93.8</v>
      </c>
      <c r="K181" s="45" t="s">
        <v>71</v>
      </c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32</v>
      </c>
      <c r="E184" s="9"/>
      <c r="F184" s="20">
        <f>SUM(F177:F183)</f>
        <v>550</v>
      </c>
      <c r="G184" s="20">
        <f t="shared" ref="G184:J184" si="71">SUM(G177:G183)</f>
        <v>28</v>
      </c>
      <c r="H184" s="20">
        <f t="shared" si="71"/>
        <v>33</v>
      </c>
      <c r="I184" s="20">
        <f t="shared" si="71"/>
        <v>59.7</v>
      </c>
      <c r="J184" s="20">
        <f t="shared" si="71"/>
        <v>647.6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/>
      <c r="F185" s="44"/>
      <c r="G185" s="44"/>
      <c r="H185" s="44"/>
      <c r="I185" s="44"/>
      <c r="J185" s="44"/>
      <c r="K185" s="45"/>
    </row>
    <row r="186" spans="1:11" ht="15" x14ac:dyDescent="0.25">
      <c r="A186" s="24"/>
      <c r="B186" s="16"/>
      <c r="C186" s="11"/>
      <c r="D186" s="7" t="s">
        <v>26</v>
      </c>
      <c r="E186" s="43"/>
      <c r="F186" s="44"/>
      <c r="G186" s="44"/>
      <c r="H186" s="44"/>
      <c r="I186" s="44"/>
      <c r="J186" s="44"/>
      <c r="K186" s="45"/>
    </row>
    <row r="187" spans="1:11" ht="15" x14ac:dyDescent="0.25">
      <c r="A187" s="24"/>
      <c r="B187" s="16"/>
      <c r="C187" s="11"/>
      <c r="D187" s="7" t="s">
        <v>27</v>
      </c>
      <c r="E187" s="43"/>
      <c r="F187" s="44"/>
      <c r="G187" s="44"/>
      <c r="H187" s="44"/>
      <c r="I187" s="44"/>
      <c r="J187" s="44"/>
      <c r="K187" s="45"/>
    </row>
    <row r="188" spans="1:11" ht="15" x14ac:dyDescent="0.25">
      <c r="A188" s="24"/>
      <c r="B188" s="16"/>
      <c r="C188" s="11"/>
      <c r="D188" s="7" t="s">
        <v>28</v>
      </c>
      <c r="E188" s="43"/>
      <c r="F188" s="44"/>
      <c r="G188" s="44"/>
      <c r="H188" s="44"/>
      <c r="I188" s="44"/>
      <c r="J188" s="44"/>
      <c r="K188" s="45"/>
    </row>
    <row r="189" spans="1:11" ht="15" x14ac:dyDescent="0.25">
      <c r="A189" s="24"/>
      <c r="B189" s="16"/>
      <c r="C189" s="11"/>
      <c r="D189" s="7" t="s">
        <v>29</v>
      </c>
      <c r="E189" s="43"/>
      <c r="F189" s="44"/>
      <c r="G189" s="44"/>
      <c r="H189" s="44"/>
      <c r="I189" s="44"/>
      <c r="J189" s="44"/>
      <c r="K189" s="45"/>
    </row>
    <row r="190" spans="1:11" ht="15" x14ac:dyDescent="0.25">
      <c r="A190" s="24"/>
      <c r="B190" s="16"/>
      <c r="C190" s="11"/>
      <c r="D190" s="7" t="s">
        <v>30</v>
      </c>
      <c r="E190" s="43"/>
      <c r="F190" s="44"/>
      <c r="G190" s="44"/>
      <c r="H190" s="44"/>
      <c r="I190" s="44"/>
      <c r="J190" s="44"/>
      <c r="K190" s="45"/>
    </row>
    <row r="191" spans="1:11" ht="15" x14ac:dyDescent="0.25">
      <c r="A191" s="24"/>
      <c r="B191" s="16"/>
      <c r="C191" s="11"/>
      <c r="D191" s="7" t="s">
        <v>31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32</v>
      </c>
      <c r="E194" s="12"/>
      <c r="F194" s="20">
        <f>SUM(F185:F193)</f>
        <v>0</v>
      </c>
      <c r="G194" s="20">
        <f t="shared" ref="G194:J194" si="72">SUM(G185:G193)</f>
        <v>0</v>
      </c>
      <c r="H194" s="20">
        <f t="shared" si="72"/>
        <v>0</v>
      </c>
      <c r="I194" s="20">
        <f t="shared" si="72"/>
        <v>0</v>
      </c>
      <c r="J194" s="20">
        <f t="shared" si="72"/>
        <v>0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550</v>
      </c>
      <c r="G195" s="33">
        <f t="shared" ref="G195" si="73">G184+G194</f>
        <v>28</v>
      </c>
      <c r="H195" s="33">
        <f t="shared" ref="H195" si="74">H184+H194</f>
        <v>33</v>
      </c>
      <c r="I195" s="33">
        <f t="shared" ref="I195" si="75">I184+I194</f>
        <v>59.7</v>
      </c>
      <c r="J195" s="33">
        <f t="shared" ref="J195" si="76">J184+J194</f>
        <v>647.6</v>
      </c>
      <c r="K195" s="33"/>
    </row>
    <row r="196" spans="1:11" ht="13.5" thickBot="1" x14ac:dyDescent="0.25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560</v>
      </c>
      <c r="G196" s="35">
        <f>(G24+G43+G62+G81+G100+G119+G138+G157+G176+G195)/(IF(G24=0,0,1)+IF(G43=0,0,1)+IF(G62=0,0,1)+IF(G81=0,0,1)+IF(G100=0,0,1)+IF(G119=0,0,1)+IF(G138=0,0,1)+IF(G157=0,0,1)+IF(G176=0,0,1)+IF(G195=0,0,1))</f>
        <v>26.630000000000006</v>
      </c>
      <c r="H196" s="35">
        <f>(H24+H43+H62+H81+H100+H119+H138+H157+H176+H195)/(IF(H24=0,0,1)+IF(H43=0,0,1)+IF(H62=0,0,1)+IF(H81=0,0,1)+IF(H100=0,0,1)+IF(H119=0,0,1)+IF(H138=0,0,1)+IF(H157=0,0,1)+IF(H176=0,0,1)+IF(H195=0,0,1))</f>
        <v>24.66</v>
      </c>
      <c r="I196" s="35">
        <f>(I24+I43+I62+I81+I100+I119+I138+I157+I176+I195)/(IF(I24=0,0,1)+IF(I43=0,0,1)+IF(I62=0,0,1)+IF(I81=0,0,1)+IF(I100=0,0,1)+IF(I119=0,0,1)+IF(I138=0,0,1)+IF(I157=0,0,1)+IF(I176=0,0,1)+IF(I195=0,0,1))</f>
        <v>68.259999999999991</v>
      </c>
      <c r="J196" s="35">
        <f>(J24+J43+J62+J81+J100+J119+J138+J157+J176+J195)/(IF(J24=0,0,1)+IF(J43=0,0,1)+IF(J62=0,0,1)+IF(J81=0,0,1)+IF(J100=0,0,1)+IF(J119=0,0,1)+IF(J138=0,0,1)+IF(J157=0,0,1)+IF(J176=0,0,1)+IF(J195=0,0,1))</f>
        <v>601.24999999999989</v>
      </c>
      <c r="K196" s="35"/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2023-11-08T09:04:30Z</dcterms:modified>
</cp:coreProperties>
</file>